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D13" i="1"/>
  <c r="D4" i="1"/>
  <c r="D18" i="1" l="1"/>
  <c r="C18" i="1" l="1"/>
  <c r="G18" i="1" s="1"/>
</calcChain>
</file>

<file path=xl/sharedStrings.xml><?xml version="1.0" encoding="utf-8"?>
<sst xmlns="http://schemas.openxmlformats.org/spreadsheetml/2006/main" count="20" uniqueCount="20">
  <si>
    <t>приход</t>
  </si>
  <si>
    <t>расход</t>
  </si>
  <si>
    <t>рассходы на услуги банка</t>
  </si>
  <si>
    <t xml:space="preserve">остаток на конец года </t>
  </si>
  <si>
    <t>остатокна начало года</t>
  </si>
  <si>
    <t>поступления пожертвований</t>
  </si>
  <si>
    <t>Оплата за мед.услуги</t>
  </si>
  <si>
    <t>за интернет</t>
  </si>
  <si>
    <t>за сайт</t>
  </si>
  <si>
    <t>за ЭЦП</t>
  </si>
  <si>
    <t>за игрушки и подарки</t>
  </si>
  <si>
    <t>за материалы для творчества</t>
  </si>
  <si>
    <t>доставка</t>
  </si>
  <si>
    <t>Билеты и благодарственные письма</t>
  </si>
  <si>
    <t>за ленту и костюм</t>
  </si>
  <si>
    <t>за наградную атрибутику</t>
  </si>
  <si>
    <t>Итого за год 2022:</t>
  </si>
  <si>
    <t>за изготовление коробок</t>
  </si>
  <si>
    <t>за трансляцию  IP-камеры</t>
  </si>
  <si>
    <t>за печать банера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</si>
</sst>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0" xfId="0" applyFont="1"/>
    <xf numFmtId="4" fontId="1" fillId="0" borderId="0" xfId="0" applyNumberFormat="1" applyFont="1"/>
    <xf numFmtId="0" fontId="0" fillId="0" borderId="1" xfId="0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0" fontId="0" fillId="3" borderId="1" xfId="0" applyFill="1" applyBorder="1" applyAlignment="1">
      <alignment horizontal="left" vertical="center" indent="1"/>
    </xf>
    <xf numFmtId="0" fontId="0" fillId="3" borderId="1" xfId="0" applyFill="1" applyBorder="1"/>
    <xf numFmtId="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zoomScaleNormal="100" workbookViewId="0">
      <selection activeCell="C4" sqref="C4"/>
    </sheetView>
  </sheetViews>
  <sheetFormatPr defaultRowHeight="15" x14ac:dyDescent="0.25"/>
  <cols>
    <col min="1" max="1" width="5.5703125" customWidth="1"/>
    <col min="2" max="2" width="41.85546875" style="5" customWidth="1"/>
    <col min="3" max="4" width="18.28515625" customWidth="1"/>
    <col min="5" max="5" width="10" bestFit="1" customWidth="1"/>
    <col min="6" max="6" width="11" customWidth="1"/>
    <col min="7" max="7" width="9.7109375" bestFit="1" customWidth="1"/>
  </cols>
  <sheetData>
    <row r="2" spans="2:7" x14ac:dyDescent="0.25">
      <c r="B2" s="4"/>
      <c r="C2" s="1" t="s">
        <v>0</v>
      </c>
      <c r="D2" s="1" t="s">
        <v>1</v>
      </c>
      <c r="E2" s="8" t="s">
        <v>4</v>
      </c>
      <c r="F2" s="8"/>
      <c r="G2" s="9">
        <v>43193.83</v>
      </c>
    </row>
    <row r="3" spans="2:7" x14ac:dyDescent="0.25">
      <c r="B3" s="6" t="s">
        <v>5</v>
      </c>
      <c r="C3" s="2">
        <v>339362</v>
      </c>
      <c r="D3" s="2"/>
    </row>
    <row r="4" spans="2:7" x14ac:dyDescent="0.25">
      <c r="B4" s="6" t="s">
        <v>2</v>
      </c>
      <c r="C4" s="1"/>
      <c r="D4" s="2">
        <f>8+37+8+37+8+37+37+74+8+37+37+37+37+37+37+74+37+8+37+8+111+37+37+37+37+37+37+8+37+55+37+8+37+74+312.5</f>
        <v>1541.5</v>
      </c>
    </row>
    <row r="5" spans="2:7" x14ac:dyDescent="0.25">
      <c r="B5" s="10" t="s">
        <v>7</v>
      </c>
      <c r="C5" s="1"/>
      <c r="D5" s="12">
        <v>8460</v>
      </c>
    </row>
    <row r="6" spans="2:7" x14ac:dyDescent="0.25">
      <c r="B6" s="6" t="s">
        <v>8</v>
      </c>
      <c r="C6" s="1"/>
      <c r="D6" s="12">
        <v>1500</v>
      </c>
    </row>
    <row r="7" spans="2:7" x14ac:dyDescent="0.25">
      <c r="B7" s="7" t="s">
        <v>17</v>
      </c>
      <c r="C7" s="1"/>
      <c r="D7" s="12">
        <v>3500</v>
      </c>
      <c r="E7" s="3"/>
    </row>
    <row r="8" spans="2:7" x14ac:dyDescent="0.25">
      <c r="B8" s="6" t="s">
        <v>18</v>
      </c>
      <c r="C8" s="1"/>
      <c r="D8" s="12">
        <v>3000</v>
      </c>
    </row>
    <row r="9" spans="2:7" x14ac:dyDescent="0.25">
      <c r="B9" s="6" t="s">
        <v>10</v>
      </c>
      <c r="C9" s="1"/>
      <c r="D9" s="12">
        <f>31000+3210+11000+34200</f>
        <v>79410</v>
      </c>
    </row>
    <row r="10" spans="2:7" x14ac:dyDescent="0.25">
      <c r="B10" s="6" t="s">
        <v>19</v>
      </c>
      <c r="C10" s="2"/>
      <c r="D10" s="12">
        <v>3200</v>
      </c>
      <c r="E10" s="8"/>
      <c r="F10" s="8"/>
      <c r="G10" s="8"/>
    </row>
    <row r="11" spans="2:7" x14ac:dyDescent="0.25">
      <c r="B11" s="6" t="s">
        <v>15</v>
      </c>
      <c r="C11" s="2"/>
      <c r="D11" s="12"/>
      <c r="E11" s="3"/>
    </row>
    <row r="12" spans="2:7" x14ac:dyDescent="0.25">
      <c r="B12" s="6" t="s">
        <v>14</v>
      </c>
      <c r="C12" s="2"/>
      <c r="D12" s="13"/>
    </row>
    <row r="13" spans="2:7" x14ac:dyDescent="0.25">
      <c r="B13" s="6" t="s">
        <v>11</v>
      </c>
      <c r="C13" s="2"/>
      <c r="D13" s="13">
        <f>27910+5004+2410+5345.4+1526.07+20602.53+3488+3358+5891.5+4785.22+2898.45+3395.23+1585.5+30333+751+2361+2405.25+11963.05+7482+7050.5+3260.07+5925+575+2991+3396+3921+37716+17315.4+3338.46</f>
        <v>228983.62999999998</v>
      </c>
    </row>
    <row r="14" spans="2:7" x14ac:dyDescent="0.25">
      <c r="B14" s="11" t="s">
        <v>13</v>
      </c>
      <c r="C14" s="1"/>
      <c r="D14" s="12"/>
      <c r="E14" s="3"/>
    </row>
    <row r="15" spans="2:7" x14ac:dyDescent="0.25">
      <c r="B15" s="11" t="s">
        <v>9</v>
      </c>
      <c r="C15" s="1"/>
      <c r="D15" s="12"/>
      <c r="E15" s="3"/>
    </row>
    <row r="16" spans="2:7" x14ac:dyDescent="0.25">
      <c r="B16" s="11" t="s">
        <v>12</v>
      </c>
      <c r="C16" s="1"/>
      <c r="D16" s="12"/>
      <c r="E16" s="3"/>
    </row>
    <row r="17" spans="2:7" x14ac:dyDescent="0.25">
      <c r="B17" s="14" t="s">
        <v>6</v>
      </c>
      <c r="C17" s="15"/>
      <c r="D17" s="16"/>
      <c r="E17" s="3"/>
    </row>
    <row r="18" spans="2:7" x14ac:dyDescent="0.25">
      <c r="B18" s="6" t="s">
        <v>16</v>
      </c>
      <c r="C18" s="2">
        <f>SUM(C3:C17)</f>
        <v>339362</v>
      </c>
      <c r="D18" s="2">
        <f>SUM(D4:D17)</f>
        <v>329595.13</v>
      </c>
      <c r="E18" s="9" t="s">
        <v>3</v>
      </c>
      <c r="F18" s="8"/>
      <c r="G18" s="9">
        <f>G2+C18-D18</f>
        <v>52960.700000000012</v>
      </c>
    </row>
    <row r="19" spans="2:7" x14ac:dyDescent="0.25">
      <c r="C19" s="3"/>
      <c r="D19" s="3"/>
    </row>
    <row r="20" spans="2:7" x14ac:dyDescent="0.25">
      <c r="C20" s="3"/>
      <c r="D20" s="3"/>
    </row>
  </sheetData>
  <pageMargins left="0.7" right="0.7" top="0.75" bottom="0.75" header="0.3" footer="0.3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2023-04-06T17:20:02Z</dcterms:modified>
</cp:coreProperties>
</file>